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002690\Desktop\NOWY KOMPUTER\Postępowania WSZYSTKIE\Postępowania 2026\00079 - Regeneracja pompy HZGA 150 04 dla PGE GiEK SA Oddz. ELT Nr SAP; 400\"/>
    </mc:Choice>
  </mc:AlternateContent>
  <xr:revisionPtr revIDLastSave="0" documentId="13_ncr:1_{BEF1AB6B-149B-4FD1-A683-F28AAFA341E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WYCENA ZAKRESÓW REMONTÓW POMP" sheetId="7" r:id="rId1"/>
    <sheet name="Arkusz1" sheetId="9" state="hidden" r:id="rId2"/>
  </sheets>
  <calcPr calcId="191029"/>
  <customWorkbookViews>
    <customWorkbookView name="Ciemięga Włodzimierz [PGE GiEK O.El.Turów] - Widok osobisty" guid="{F0156BFE-FDB3-4E44-B46E-DC645075A807}" mergeInterval="0" personalView="1" xWindow="963" yWindow="6" windowWidth="950" windowHeight="116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7" l="1"/>
  <c r="G15" i="7" l="1"/>
  <c r="G16" i="7" l="1"/>
  <c r="G9" i="7" l="1"/>
  <c r="G10" i="7"/>
  <c r="G12" i="7"/>
  <c r="G13" i="7"/>
  <c r="G14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8" i="7"/>
  <c r="G41" i="7" l="1"/>
  <c r="G40" i="7"/>
  <c r="G39" i="7"/>
  <c r="G38" i="7"/>
  <c r="G37" i="7"/>
</calcChain>
</file>

<file path=xl/sharedStrings.xml><?xml version="1.0" encoding="utf-8"?>
<sst xmlns="http://schemas.openxmlformats.org/spreadsheetml/2006/main" count="112" uniqueCount="80">
  <si>
    <t>Lp.</t>
  </si>
  <si>
    <t>Cena jednostkowa netto [PLN/szt.]</t>
  </si>
  <si>
    <t>Wartość netto [PLN]</t>
  </si>
  <si>
    <t>szt.</t>
  </si>
  <si>
    <t>kpl.</t>
  </si>
  <si>
    <t>Nazwa operacji</t>
  </si>
  <si>
    <t>Nr poz. rys. złoż.</t>
  </si>
  <si>
    <t>TAK</t>
  </si>
  <si>
    <t>J.m.</t>
  </si>
  <si>
    <t>Ilość</t>
  </si>
  <si>
    <t>Wkład kierownicy (w korpusie ssawnym)</t>
  </si>
  <si>
    <t>54.2</t>
  </si>
  <si>
    <t>Wkład kierownicy (w korpusie stopniowym)</t>
  </si>
  <si>
    <t>54.21</t>
  </si>
  <si>
    <t>Wkład kierownicy (w korpusie tłocznym)</t>
  </si>
  <si>
    <t>54.22</t>
  </si>
  <si>
    <t>Wkład kierownicy (w wkładce stopniowej)</t>
  </si>
  <si>
    <t>54.23</t>
  </si>
  <si>
    <t>11.3</t>
  </si>
  <si>
    <t>52.4</t>
  </si>
  <si>
    <t>52.41</t>
  </si>
  <si>
    <t>52.1</t>
  </si>
  <si>
    <t>52.21</t>
  </si>
  <si>
    <t>52.11</t>
  </si>
  <si>
    <t>52.22</t>
  </si>
  <si>
    <t>52.5</t>
  </si>
  <si>
    <t>52.51</t>
  </si>
  <si>
    <t>32.2</t>
  </si>
  <si>
    <t>32.1</t>
  </si>
  <si>
    <t>50.2</t>
  </si>
  <si>
    <t>50.21</t>
  </si>
  <si>
    <t>50.22</t>
  </si>
  <si>
    <t>Podkładka do śrub ściągowych</t>
  </si>
  <si>
    <t>55.0</t>
  </si>
  <si>
    <t>Pierścień uszczelniający do 10.6; 11.3</t>
  </si>
  <si>
    <t>Pierścień uszczelniający do 10.7; 10.8</t>
  </si>
  <si>
    <t>Pierścień uszczelniający do 10.8; 11.3</t>
  </si>
  <si>
    <t>Tuleja dystansowa stopnia II - III - IV</t>
  </si>
  <si>
    <t>56.2</t>
  </si>
  <si>
    <t>Tuleja dystansowa stopnia I</t>
  </si>
  <si>
    <t>Tuleja dystansowa stopnia IV</t>
  </si>
  <si>
    <t>Tuleja ochronna wału (dławicowa) str. ssania</t>
  </si>
  <si>
    <t>Tuleja ochronna wału (dławicowa) str.  tłoczenia</t>
  </si>
  <si>
    <t>Tuleja dystansowa łożyska str. ssania</t>
  </si>
  <si>
    <t>Tuleja dystansowa łożyska str.tłoczenia</t>
  </si>
  <si>
    <t>Smarowniczka kulkowa ciśnieniowa</t>
  </si>
  <si>
    <t>63.6</t>
  </si>
  <si>
    <t>90.4</t>
  </si>
  <si>
    <t>Kołek zabezpieczający, gwintowany</t>
  </si>
  <si>
    <t>93.0</t>
  </si>
  <si>
    <t>Podkładka zabezpieczająca odginana do poz.92.1</t>
  </si>
  <si>
    <t>Korpus wkładu do kadłuba ssawnego</t>
  </si>
  <si>
    <t>Łożysko kulkowe 6410C3 (tłoczenie)</t>
  </si>
  <si>
    <t>Łożysko walcowe NU310ET(ssanie)</t>
  </si>
  <si>
    <t>Wykonawca</t>
  </si>
  <si>
    <t xml:space="preserve">Data: </t>
  </si>
  <si>
    <t>NIE</t>
  </si>
  <si>
    <t>Kolumna1</t>
  </si>
  <si>
    <t>Wycena remontu pompy</t>
  </si>
  <si>
    <t>Komplet wpustów</t>
  </si>
  <si>
    <t>94-94.04</t>
  </si>
  <si>
    <t>92, 92.01, 92.02, 92.03, 92.1</t>
  </si>
  <si>
    <t>90.5, 90.51, 90.52</t>
  </si>
  <si>
    <t>Komplet śrub ściągowych</t>
  </si>
  <si>
    <t>Komplet nakrętek sześciokątnych</t>
  </si>
  <si>
    <t>Komplet śrub montażowych</t>
  </si>
  <si>
    <t>90.01, 90.2, 90.21, 90.3, 90.31, 90.32, 90.4, 91.43, 91.45</t>
  </si>
  <si>
    <t>Komplet korków zaślepiających</t>
  </si>
  <si>
    <t>90.3, 90.31, 90.32</t>
  </si>
  <si>
    <t>Komplet pierścieni uszczelniających O-ring</t>
  </si>
  <si>
    <t>41.2, 41.21, 41.22, 41.23, 41.25, 41.28, 41.29</t>
  </si>
  <si>
    <t xml:space="preserve">Wycena zakresu remontu pompy typu: HZGA 15004
Nr fabryczny pompy:
Nr Umowy: </t>
  </si>
  <si>
    <r>
      <rPr>
        <b/>
        <sz val="10"/>
        <rFont val="Calibri"/>
        <family val="2"/>
        <charset val="238"/>
        <scheme val="minor"/>
      </rPr>
      <t>1. Prace obligatoryjne:</t>
    </r>
    <r>
      <rPr>
        <sz val="10"/>
        <rFont val="Calibri"/>
        <family val="2"/>
        <charset val="238"/>
        <scheme val="minor"/>
      </rPr>
      <t xml:space="preserve">
1.1. Demontaż kozła łożyskowego i dławicy po stronie sania i tłoczenia, rozkręcenie śrub ściągowych. Demontaż podzespołów pompy, czyszczenie i ocena stanu technicznego.
1.2. Przed remontowe pomiary kontrolne luzów hydraulicznych  układu przepływowego. Wymagane arkusze pomiarowe.
1.3. Badania penetracyjne podzespołów kadłuba pompy na obecność pęknięć.
1.4. Po remontowe pomiary luzów w układzie przepływowym. Wymagane arkusze pomiarowe.
1.5. Próba ciśnieniowa kadłuba pompy.
</t>
    </r>
    <r>
      <rPr>
        <sz val="10"/>
        <color theme="1"/>
        <rFont val="Calibri"/>
        <family val="2"/>
        <charset val="238"/>
        <scheme val="minor"/>
      </rPr>
      <t>1.6. Wykonać wywagę wirników  i zmontowanego zespołu wirującego w klasie G2,5</t>
    </r>
    <r>
      <rPr>
        <sz val="10"/>
        <rFont val="Calibri"/>
        <family val="2"/>
        <charset val="238"/>
        <scheme val="minor"/>
      </rPr>
      <t xml:space="preserve">
1.7. Zabezpieczenie króćców przyłączeniowych oraz otworów do montaży osprzętu automatyki i pomiarów.
1.8. Konserwacja i malowanie na czas składowania w magazynie.</t>
    </r>
  </si>
  <si>
    <t>Obligatoryjny zakres wymiany części (nie ulega zmianie)</t>
  </si>
  <si>
    <t>Obligatoryjny zakres prac (nie ulega zmianie).</t>
  </si>
  <si>
    <t>Kołek cylindryczny do kierownic</t>
  </si>
  <si>
    <t>Komplet uszczelek płaskich, uszczelek miedzianych, uszczelek filcowych</t>
  </si>
  <si>
    <t>40.0, 40.01, 41.1, 41.12, 42.2, 42.21</t>
  </si>
  <si>
    <t>2. Sporządzenie Sprawozdania Serwiusowego z wykonanego remontu.</t>
  </si>
  <si>
    <r>
      <rPr>
        <b/>
        <sz val="10"/>
        <rFont val="Calibri"/>
        <family val="2"/>
        <charset val="238"/>
        <scheme val="minor"/>
      </rPr>
      <t>3.  Regeneracja, wymiana i montaż podzespołów pompy:</t>
    </r>
    <r>
      <rPr>
        <sz val="10"/>
        <rFont val="Calibri"/>
        <family val="2"/>
        <charset val="238"/>
        <scheme val="minor"/>
      </rPr>
      <t xml:space="preserve">
3.1. Prace związane z regeneracją podzespołów pompy zakwalifikowanych do regeneracji. 
3.2. Prace związane z wymianą podzespołów pompy zakwalifikowanych do wymiany. 
3.3. Prace związane z montażem wszystkich podzespołów pompy, niezbędnych do wykonania remontu kapitalnego.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</si>
</sst>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164" fontId="2" fillId="0" borderId="0" applyFill="0" applyBorder="0" applyAlignment="0" applyProtection="0"/>
    <xf numFmtId="164" fontId="4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1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/>
    <xf numFmtId="49" fontId="3" fillId="0" borderId="0" xfId="0" applyNumberFormat="1" applyFont="1" applyAlignment="1">
      <alignment horizontal="left" vertical="center"/>
    </xf>
    <xf numFmtId="1" fontId="9" fillId="0" borderId="18" xfId="1" applyNumberFormat="1" applyFont="1" applyBorder="1" applyAlignment="1">
      <alignment horizontal="center" vertical="center" wrapText="1"/>
    </xf>
    <xf numFmtId="0" fontId="9" fillId="0" borderId="18" xfId="1" applyFont="1" applyBorder="1" applyAlignment="1">
      <alignment vertical="top" wrapText="1"/>
    </xf>
    <xf numFmtId="1" fontId="9" fillId="0" borderId="18" xfId="1" applyNumberFormat="1" applyFont="1" applyBorder="1" applyAlignment="1" applyProtection="1">
      <alignment horizontal="center" vertical="center" wrapText="1"/>
      <protection locked="0"/>
    </xf>
    <xf numFmtId="1" fontId="9" fillId="0" borderId="5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1" fontId="9" fillId="0" borderId="5" xfId="1" applyNumberFormat="1" applyFont="1" applyBorder="1" applyAlignment="1" applyProtection="1">
      <alignment horizontal="center" vertical="center" wrapText="1"/>
      <protection locked="0"/>
    </xf>
    <xf numFmtId="0" fontId="9" fillId="2" borderId="8" xfId="7" applyFont="1" applyFill="1" applyBorder="1" applyAlignment="1">
      <alignment horizontal="left" vertical="top" wrapText="1"/>
    </xf>
    <xf numFmtId="0" fontId="9" fillId="2" borderId="9" xfId="7" applyFont="1" applyFill="1" applyBorder="1" applyAlignment="1">
      <alignment horizontal="right" vertical="center" wrapText="1"/>
    </xf>
    <xf numFmtId="0" fontId="9" fillId="2" borderId="7" xfId="1" applyFont="1" applyFill="1" applyBorder="1" applyAlignment="1">
      <alignment horizontal="center" vertical="center" wrapText="1"/>
    </xf>
    <xf numFmtId="1" fontId="9" fillId="2" borderId="18" xfId="1" applyNumberFormat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6" xfId="7" applyFont="1" applyFill="1" applyBorder="1" applyAlignment="1">
      <alignment vertical="center" wrapText="1"/>
    </xf>
    <xf numFmtId="0" fontId="9" fillId="2" borderId="5" xfId="7" applyFont="1" applyFill="1" applyBorder="1" applyAlignment="1">
      <alignment horizontal="right" vertical="center" wrapText="1"/>
    </xf>
    <xf numFmtId="0" fontId="9" fillId="2" borderId="4" xfId="7" applyFont="1" applyFill="1" applyBorder="1" applyAlignment="1">
      <alignment horizontal="right" wrapText="1"/>
    </xf>
    <xf numFmtId="0" fontId="9" fillId="2" borderId="4" xfId="7" applyFont="1" applyFill="1" applyBorder="1" applyAlignment="1">
      <alignment horizontal="right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 applyProtection="1">
      <alignment horizontal="right" vertical="center" wrapText="1"/>
      <protection locked="0"/>
    </xf>
    <xf numFmtId="0" fontId="9" fillId="2" borderId="5" xfId="1" applyFont="1" applyFill="1" applyBorder="1" applyAlignment="1" applyProtection="1">
      <alignment horizontal="center" vertical="center" wrapText="1"/>
      <protection locked="0"/>
    </xf>
    <xf numFmtId="0" fontId="9" fillId="2" borderId="23" xfId="7" applyFont="1" applyFill="1" applyBorder="1" applyAlignment="1">
      <alignment vertical="center" wrapText="1"/>
    </xf>
    <xf numFmtId="0" fontId="9" fillId="2" borderId="24" xfId="7" applyFont="1" applyFill="1" applyBorder="1" applyAlignment="1">
      <alignment horizontal="right" vertical="center" wrapText="1"/>
    </xf>
    <xf numFmtId="0" fontId="9" fillId="2" borderId="7" xfId="1" applyFont="1" applyFill="1" applyBorder="1" applyAlignment="1" applyProtection="1">
      <alignment horizontal="center" vertical="center" wrapText="1"/>
      <protection locked="0"/>
    </xf>
    <xf numFmtId="0" fontId="9" fillId="2" borderId="5" xfId="1" applyFont="1" applyFill="1" applyBorder="1" applyAlignment="1" applyProtection="1">
      <alignment horizontal="right" vertical="center" wrapText="1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9" xfId="1" applyFont="1" applyFill="1" applyBorder="1" applyAlignment="1" applyProtection="1">
      <alignment horizontal="right" vertical="center" wrapText="1"/>
      <protection locked="0"/>
    </xf>
    <xf numFmtId="49" fontId="9" fillId="2" borderId="22" xfId="1" applyNumberFormat="1" applyFont="1" applyFill="1" applyBorder="1" applyAlignment="1" applyProtection="1">
      <alignment horizontal="left" vertical="center" wrapText="1"/>
      <protection locked="0"/>
    </xf>
    <xf numFmtId="49" fontId="9" fillId="2" borderId="10" xfId="1" applyNumberFormat="1" applyFont="1" applyFill="1" applyBorder="1" applyAlignment="1" applyProtection="1">
      <alignment horizontal="left" vertical="center" wrapText="1"/>
      <protection locked="0"/>
    </xf>
    <xf numFmtId="4" fontId="9" fillId="2" borderId="22" xfId="1" applyNumberFormat="1" applyFont="1" applyFill="1" applyBorder="1" applyAlignment="1">
      <alignment horizontal="right" vertical="center" wrapText="1"/>
    </xf>
    <xf numFmtId="4" fontId="9" fillId="2" borderId="10" xfId="1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1" fontId="9" fillId="0" borderId="17" xfId="1" applyNumberFormat="1" applyFont="1" applyBorder="1" applyAlignment="1">
      <alignment horizontal="center" vertical="center" wrapText="1"/>
    </xf>
    <xf numFmtId="4" fontId="9" fillId="0" borderId="28" xfId="1" applyNumberFormat="1" applyFont="1" applyBorder="1" applyAlignment="1">
      <alignment horizontal="right" vertical="center" wrapText="1"/>
    </xf>
    <xf numFmtId="4" fontId="9" fillId="0" borderId="22" xfId="1" applyNumberFormat="1" applyFont="1" applyBorder="1" applyAlignment="1">
      <alignment horizontal="right" vertical="center" wrapText="1"/>
    </xf>
    <xf numFmtId="4" fontId="9" fillId="0" borderId="26" xfId="1" applyNumberFormat="1" applyFont="1" applyBorder="1" applyAlignment="1">
      <alignment horizontal="right" vertical="center" wrapText="1"/>
    </xf>
    <xf numFmtId="0" fontId="9" fillId="0" borderId="6" xfId="1" applyFont="1" applyBorder="1" applyAlignment="1">
      <alignment horizontal="center" vertical="center" wrapText="1"/>
    </xf>
    <xf numFmtId="49" fontId="9" fillId="0" borderId="29" xfId="1" applyNumberFormat="1" applyFont="1" applyBorder="1" applyAlignment="1">
      <alignment horizontal="left" vertical="center" wrapText="1"/>
    </xf>
    <xf numFmtId="49" fontId="8" fillId="0" borderId="6" xfId="1" applyNumberFormat="1" applyFont="1" applyBorder="1" applyAlignment="1">
      <alignment horizontal="left" vertical="center" wrapText="1"/>
    </xf>
    <xf numFmtId="49" fontId="9" fillId="0" borderId="27" xfId="1" applyNumberFormat="1" applyFont="1" applyFill="1" applyBorder="1" applyAlignment="1" applyProtection="1">
      <alignment horizontal="left" vertical="center" wrapText="1"/>
    </xf>
    <xf numFmtId="0" fontId="9" fillId="0" borderId="17" xfId="1" applyFont="1" applyFill="1" applyBorder="1" applyAlignment="1">
      <alignment horizontal="right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4" fontId="9" fillId="0" borderId="28" xfId="1" applyNumberFormat="1" applyFont="1" applyBorder="1" applyAlignment="1" applyProtection="1">
      <alignment horizontal="right" vertical="center" wrapText="1"/>
      <protection locked="0"/>
    </xf>
    <xf numFmtId="4" fontId="9" fillId="0" borderId="22" xfId="1" applyNumberFormat="1" applyFont="1" applyBorder="1" applyAlignment="1" applyProtection="1">
      <alignment horizontal="right" vertical="center" wrapText="1"/>
      <protection locked="0"/>
    </xf>
    <xf numFmtId="4" fontId="9" fillId="0" borderId="19" xfId="1" applyNumberFormat="1" applyFont="1" applyBorder="1" applyAlignment="1" applyProtection="1">
      <alignment horizontal="right" vertical="center" wrapText="1"/>
      <protection locked="0"/>
    </xf>
    <xf numFmtId="1" fontId="9" fillId="0" borderId="17" xfId="1" applyNumberFormat="1" applyFont="1" applyFill="1" applyBorder="1" applyAlignment="1">
      <alignment horizontal="center" vertical="center" wrapText="1"/>
    </xf>
    <xf numFmtId="1" fontId="9" fillId="2" borderId="18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1" applyNumberFormat="1" applyFont="1" applyFill="1" applyBorder="1" applyAlignment="1" applyProtection="1">
      <alignment horizontal="center" vertical="center" wrapText="1"/>
      <protection locked="0"/>
    </xf>
    <xf numFmtId="165" fontId="8" fillId="4" borderId="30" xfId="1" applyNumberFormat="1" applyFont="1" applyFill="1" applyBorder="1" applyAlignment="1">
      <alignment vertical="center" wrapText="1"/>
    </xf>
    <xf numFmtId="49" fontId="10" fillId="2" borderId="22" xfId="1" applyNumberFormat="1" applyFont="1" applyFill="1" applyBorder="1" applyAlignment="1" applyProtection="1">
      <alignment horizontal="left" vertical="center" wrapText="1"/>
      <protection locked="0"/>
    </xf>
    <xf numFmtId="4" fontId="9" fillId="2" borderId="18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5" xfId="1" applyNumberFormat="1" applyFont="1" applyFill="1" applyBorder="1" applyAlignment="1" applyProtection="1">
      <alignment horizontal="right" vertical="center" wrapText="1"/>
      <protection locked="0"/>
    </xf>
    <xf numFmtId="1" fontId="8" fillId="4" borderId="1" xfId="1" applyNumberFormat="1" applyFont="1" applyFill="1" applyBorder="1" applyAlignment="1">
      <alignment horizontal="center" vertical="center" wrapText="1"/>
    </xf>
    <xf numFmtId="1" fontId="8" fillId="4" borderId="2" xfId="1" applyNumberFormat="1" applyFont="1" applyFill="1" applyBorder="1" applyAlignment="1">
      <alignment horizontal="center" vertical="center" wrapText="1"/>
    </xf>
    <xf numFmtId="1" fontId="8" fillId="4" borderId="3" xfId="1" applyNumberFormat="1" applyFont="1" applyFill="1" applyBorder="1" applyAlignment="1">
      <alignment horizontal="center" vertical="center" wrapText="1"/>
    </xf>
    <xf numFmtId="1" fontId="8" fillId="4" borderId="20" xfId="1" applyNumberFormat="1" applyFont="1" applyFill="1" applyBorder="1" applyAlignment="1">
      <alignment horizontal="center" vertical="center" wrapText="1"/>
    </xf>
    <xf numFmtId="1" fontId="8" fillId="4" borderId="15" xfId="1" applyNumberFormat="1" applyFont="1" applyFill="1" applyBorder="1" applyAlignment="1">
      <alignment horizontal="center" vertical="center" wrapText="1"/>
    </xf>
    <xf numFmtId="1" fontId="8" fillId="4" borderId="0" xfId="1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4" fontId="8" fillId="3" borderId="21" xfId="1" applyNumberFormat="1" applyFont="1" applyFill="1" applyBorder="1" applyAlignment="1">
      <alignment horizontal="center" vertical="center" wrapText="1"/>
    </xf>
    <xf numFmtId="4" fontId="8" fillId="3" borderId="16" xfId="1" applyNumberFormat="1" applyFont="1" applyFill="1" applyBorder="1" applyAlignment="1">
      <alignment horizontal="center" vertical="center" wrapText="1"/>
    </xf>
    <xf numFmtId="1" fontId="8" fillId="3" borderId="21" xfId="1" applyNumberFormat="1" applyFont="1" applyFill="1" applyBorder="1" applyAlignment="1">
      <alignment horizontal="center" vertical="center" wrapText="1"/>
    </xf>
    <xf numFmtId="1" fontId="8" fillId="3" borderId="16" xfId="1" applyNumberFormat="1" applyFont="1" applyFill="1" applyBorder="1" applyAlignment="1">
      <alignment horizontal="center" vertical="center" wrapText="1"/>
    </xf>
    <xf numFmtId="49" fontId="8" fillId="3" borderId="21" xfId="1" applyNumberFormat="1" applyFont="1" applyFill="1" applyBorder="1" applyAlignment="1">
      <alignment horizontal="center" vertical="center" wrapText="1"/>
    </xf>
    <xf numFmtId="49" fontId="8" fillId="3" borderId="16" xfId="1" applyNumberFormat="1" applyFont="1" applyFill="1" applyBorder="1" applyAlignment="1">
      <alignment horizontal="center" vertical="center" wrapText="1"/>
    </xf>
    <xf numFmtId="0" fontId="8" fillId="3" borderId="21" xfId="1" applyFont="1" applyFill="1" applyBorder="1" applyAlignment="1">
      <alignment horizontal="center" vertical="center"/>
    </xf>
    <xf numFmtId="0" fontId="8" fillId="3" borderId="16" xfId="1" applyFont="1" applyFill="1" applyBorder="1" applyAlignment="1">
      <alignment horizontal="center" vertical="center"/>
    </xf>
    <xf numFmtId="0" fontId="8" fillId="3" borderId="21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8" fillId="4" borderId="12" xfId="1" applyFont="1" applyFill="1" applyBorder="1" applyAlignment="1">
      <alignment horizontal="center" vertical="center"/>
    </xf>
    <xf numFmtId="0" fontId="8" fillId="4" borderId="13" xfId="1" applyFont="1" applyFill="1" applyBorder="1" applyAlignment="1">
      <alignment horizontal="center" vertical="center"/>
    </xf>
    <xf numFmtId="0" fontId="8" fillId="4" borderId="3" xfId="1" applyFont="1" applyFill="1" applyBorder="1" applyAlignment="1">
      <alignment horizontal="center" vertical="center"/>
    </xf>
  </cellXfs>
  <cellStyles count="8">
    <cellStyle name="Dziesiętny 2" xfId="2" xr:uid="{00000000-0005-0000-0000-000000000000}"/>
    <cellStyle name="Dziesiętny 2 2" xfId="5" xr:uid="{00000000-0005-0000-0000-000001000000}"/>
    <cellStyle name="Dziesiętny 3" xfId="3" xr:uid="{00000000-0005-0000-0000-000002000000}"/>
    <cellStyle name="Dziesiętny 3 2" xfId="6" xr:uid="{00000000-0005-0000-0000-000003000000}"/>
    <cellStyle name="Dziesiętny 3_WYCENA ZAKRESÓW REMONTÓW POMP" xfId="4" xr:uid="{00000000-0005-0000-0000-000004000000}"/>
    <cellStyle name="Normalny" xfId="0" builtinId="0"/>
    <cellStyle name="Normalny 2" xfId="1" xr:uid="{00000000-0005-0000-0000-000006000000}"/>
    <cellStyle name="Normalny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A3" totalsRowShown="0">
  <autoFilter ref="A1:A3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showGridLines="0" tabSelected="1" zoomScaleNormal="100" workbookViewId="0">
      <pane ySplit="6" topLeftCell="A15" activePane="bottomLeft" state="frozen"/>
      <selection pane="bottomLeft" sqref="A1:E4"/>
    </sheetView>
  </sheetViews>
  <sheetFormatPr defaultColWidth="9.1796875" defaultRowHeight="14.5" x14ac:dyDescent="0.35"/>
  <cols>
    <col min="1" max="1" width="5.7265625" style="1" customWidth="1"/>
    <col min="2" max="2" width="44.26953125" style="6" customWidth="1"/>
    <col min="3" max="3" width="11.7265625" style="2" customWidth="1"/>
    <col min="4" max="4" width="4.7265625" style="1" customWidth="1"/>
    <col min="5" max="5" width="5.7265625" style="3" customWidth="1"/>
    <col min="6" max="6" width="11.7265625" style="4" customWidth="1"/>
    <col min="7" max="7" width="17" style="4" customWidth="1"/>
    <col min="8" max="16384" width="9.1796875" style="1"/>
  </cols>
  <sheetData>
    <row r="1" spans="1:7" ht="30" customHeight="1" thickBot="1" x14ac:dyDescent="0.4">
      <c r="A1" s="71" t="s">
        <v>71</v>
      </c>
      <c r="B1" s="71"/>
      <c r="C1" s="71"/>
      <c r="D1" s="71"/>
      <c r="E1" s="72"/>
      <c r="F1" s="65" t="s">
        <v>55</v>
      </c>
      <c r="G1" s="66"/>
    </row>
    <row r="2" spans="1:7" ht="24" customHeight="1" thickBot="1" x14ac:dyDescent="0.4">
      <c r="A2" s="73"/>
      <c r="B2" s="73"/>
      <c r="C2" s="73"/>
      <c r="D2" s="73"/>
      <c r="E2" s="74"/>
      <c r="F2" s="69"/>
      <c r="G2" s="70"/>
    </row>
    <row r="3" spans="1:7" ht="24" customHeight="1" thickBot="1" x14ac:dyDescent="0.4">
      <c r="A3" s="73"/>
      <c r="B3" s="73"/>
      <c r="C3" s="73"/>
      <c r="D3" s="73"/>
      <c r="E3" s="74"/>
      <c r="F3" s="67" t="s">
        <v>54</v>
      </c>
      <c r="G3" s="68"/>
    </row>
    <row r="4" spans="1:7" ht="24" customHeight="1" thickBot="1" x14ac:dyDescent="0.4">
      <c r="A4" s="75"/>
      <c r="B4" s="75"/>
      <c r="C4" s="75"/>
      <c r="D4" s="75"/>
      <c r="E4" s="76"/>
      <c r="F4" s="35"/>
      <c r="G4" s="36"/>
    </row>
    <row r="5" spans="1:7" ht="45.75" customHeight="1" x14ac:dyDescent="0.35">
      <c r="A5" s="83" t="s">
        <v>0</v>
      </c>
      <c r="B5" s="81" t="s">
        <v>5</v>
      </c>
      <c r="C5" s="85" t="s">
        <v>6</v>
      </c>
      <c r="D5" s="85" t="s">
        <v>8</v>
      </c>
      <c r="E5" s="79" t="s">
        <v>9</v>
      </c>
      <c r="F5" s="77" t="s">
        <v>1</v>
      </c>
      <c r="G5" s="77" t="s">
        <v>2</v>
      </c>
    </row>
    <row r="6" spans="1:7" ht="15.75" customHeight="1" thickBot="1" x14ac:dyDescent="0.4">
      <c r="A6" s="84"/>
      <c r="B6" s="82"/>
      <c r="C6" s="86"/>
      <c r="D6" s="86"/>
      <c r="E6" s="80"/>
      <c r="F6" s="78"/>
      <c r="G6" s="78"/>
    </row>
    <row r="7" spans="1:7" ht="15.75" customHeight="1" thickBot="1" x14ac:dyDescent="0.4">
      <c r="A7" s="87" t="s">
        <v>74</v>
      </c>
      <c r="B7" s="88"/>
      <c r="C7" s="88"/>
      <c r="D7" s="88"/>
      <c r="E7" s="88"/>
      <c r="F7" s="88"/>
      <c r="G7" s="89"/>
    </row>
    <row r="8" spans="1:7" ht="261" customHeight="1" x14ac:dyDescent="0.35">
      <c r="A8" s="7">
        <v>1</v>
      </c>
      <c r="B8" s="42" t="s">
        <v>72</v>
      </c>
      <c r="C8" s="8"/>
      <c r="D8" s="46" t="s">
        <v>4</v>
      </c>
      <c r="E8" s="9">
        <v>1</v>
      </c>
      <c r="F8" s="48">
        <v>0</v>
      </c>
      <c r="G8" s="38">
        <f>E8*F8</f>
        <v>0</v>
      </c>
    </row>
    <row r="9" spans="1:7" ht="36" customHeight="1" x14ac:dyDescent="0.35">
      <c r="A9" s="10">
        <v>2</v>
      </c>
      <c r="B9" s="43" t="s">
        <v>78</v>
      </c>
      <c r="C9" s="11"/>
      <c r="D9" s="41" t="s">
        <v>4</v>
      </c>
      <c r="E9" s="12">
        <v>1</v>
      </c>
      <c r="F9" s="49">
        <v>0</v>
      </c>
      <c r="G9" s="39">
        <f t="shared" ref="G9:G20" si="0">E9*F9</f>
        <v>0</v>
      </c>
    </row>
    <row r="10" spans="1:7" ht="126" customHeight="1" thickBot="1" x14ac:dyDescent="0.4">
      <c r="A10" s="37">
        <v>3</v>
      </c>
      <c r="B10" s="44" t="s">
        <v>79</v>
      </c>
      <c r="C10" s="45"/>
      <c r="D10" s="47" t="s">
        <v>4</v>
      </c>
      <c r="E10" s="51">
        <v>1</v>
      </c>
      <c r="F10" s="50">
        <v>0</v>
      </c>
      <c r="G10" s="40">
        <f t="shared" si="0"/>
        <v>0</v>
      </c>
    </row>
    <row r="11" spans="1:7" ht="29.25" customHeight="1" thickBot="1" x14ac:dyDescent="0.4">
      <c r="A11" s="62" t="s">
        <v>73</v>
      </c>
      <c r="B11" s="63"/>
      <c r="C11" s="63"/>
      <c r="D11" s="63"/>
      <c r="E11" s="63"/>
      <c r="F11" s="64"/>
      <c r="G11" s="61"/>
    </row>
    <row r="12" spans="1:7" ht="15" thickBot="1" x14ac:dyDescent="0.4">
      <c r="A12" s="16">
        <v>4</v>
      </c>
      <c r="B12" s="13" t="s">
        <v>51</v>
      </c>
      <c r="C12" s="14" t="s">
        <v>18</v>
      </c>
      <c r="D12" s="17" t="s">
        <v>3</v>
      </c>
      <c r="E12" s="52">
        <v>1</v>
      </c>
      <c r="F12" s="57">
        <v>0</v>
      </c>
      <c r="G12" s="33">
        <f t="shared" si="0"/>
        <v>0</v>
      </c>
    </row>
    <row r="13" spans="1:7" ht="15" thickBot="1" x14ac:dyDescent="0.4">
      <c r="A13" s="16">
        <v>5</v>
      </c>
      <c r="B13" s="18" t="s">
        <v>52</v>
      </c>
      <c r="C13" s="21" t="s">
        <v>28</v>
      </c>
      <c r="D13" s="22" t="s">
        <v>3</v>
      </c>
      <c r="E13" s="54">
        <v>1</v>
      </c>
      <c r="F13" s="58">
        <v>0</v>
      </c>
      <c r="G13" s="33">
        <f t="shared" si="0"/>
        <v>0</v>
      </c>
    </row>
    <row r="14" spans="1:7" ht="15" customHeight="1" thickBot="1" x14ac:dyDescent="0.4">
      <c r="A14" s="16">
        <v>6</v>
      </c>
      <c r="B14" s="18" t="s">
        <v>53</v>
      </c>
      <c r="C14" s="20" t="s">
        <v>27</v>
      </c>
      <c r="D14" s="22" t="s">
        <v>3</v>
      </c>
      <c r="E14" s="54">
        <v>1</v>
      </c>
      <c r="F14" s="58">
        <v>0</v>
      </c>
      <c r="G14" s="33">
        <f t="shared" si="0"/>
        <v>0</v>
      </c>
    </row>
    <row r="15" spans="1:7" ht="39.5" thickBot="1" x14ac:dyDescent="0.4">
      <c r="A15" s="16">
        <v>7</v>
      </c>
      <c r="B15" s="56" t="s">
        <v>76</v>
      </c>
      <c r="C15" s="23" t="s">
        <v>77</v>
      </c>
      <c r="D15" s="24" t="s">
        <v>4</v>
      </c>
      <c r="E15" s="54">
        <v>1</v>
      </c>
      <c r="F15" s="58">
        <v>0</v>
      </c>
      <c r="G15" s="33">
        <f t="shared" si="0"/>
        <v>0</v>
      </c>
    </row>
    <row r="16" spans="1:7" ht="52.5" thickBot="1" x14ac:dyDescent="0.4">
      <c r="A16" s="16">
        <v>8</v>
      </c>
      <c r="B16" s="18" t="s">
        <v>69</v>
      </c>
      <c r="C16" s="19" t="s">
        <v>70</v>
      </c>
      <c r="D16" s="22" t="s">
        <v>4</v>
      </c>
      <c r="E16" s="54">
        <v>1</v>
      </c>
      <c r="F16" s="58">
        <v>0</v>
      </c>
      <c r="G16" s="33">
        <f t="shared" si="0"/>
        <v>0</v>
      </c>
    </row>
    <row r="17" spans="1:7" ht="15" thickBot="1" x14ac:dyDescent="0.4">
      <c r="A17" s="16">
        <v>9</v>
      </c>
      <c r="B17" s="18" t="s">
        <v>34</v>
      </c>
      <c r="C17" s="21" t="s">
        <v>29</v>
      </c>
      <c r="D17" s="22" t="s">
        <v>3</v>
      </c>
      <c r="E17" s="54">
        <v>2</v>
      </c>
      <c r="F17" s="58">
        <v>0</v>
      </c>
      <c r="G17" s="33">
        <f t="shared" si="0"/>
        <v>0</v>
      </c>
    </row>
    <row r="18" spans="1:7" ht="15" thickBot="1" x14ac:dyDescent="0.4">
      <c r="A18" s="16">
        <v>10</v>
      </c>
      <c r="B18" s="18" t="s">
        <v>35</v>
      </c>
      <c r="C18" s="21" t="s">
        <v>30</v>
      </c>
      <c r="D18" s="22" t="s">
        <v>3</v>
      </c>
      <c r="E18" s="54">
        <v>3</v>
      </c>
      <c r="F18" s="58">
        <v>0</v>
      </c>
      <c r="G18" s="33">
        <f t="shared" si="0"/>
        <v>0</v>
      </c>
    </row>
    <row r="19" spans="1:7" ht="15" thickBot="1" x14ac:dyDescent="0.4">
      <c r="A19" s="16">
        <v>11</v>
      </c>
      <c r="B19" s="18" t="s">
        <v>36</v>
      </c>
      <c r="C19" s="19" t="s">
        <v>31</v>
      </c>
      <c r="D19" s="22" t="s">
        <v>3</v>
      </c>
      <c r="E19" s="54">
        <v>3</v>
      </c>
      <c r="F19" s="58">
        <v>0</v>
      </c>
      <c r="G19" s="33">
        <f t="shared" si="0"/>
        <v>0</v>
      </c>
    </row>
    <row r="20" spans="1:7" ht="15" thickBot="1" x14ac:dyDescent="0.4">
      <c r="A20" s="16">
        <v>12</v>
      </c>
      <c r="B20" s="13" t="s">
        <v>37</v>
      </c>
      <c r="C20" s="14" t="s">
        <v>21</v>
      </c>
      <c r="D20" s="17" t="s">
        <v>3</v>
      </c>
      <c r="E20" s="53">
        <v>2</v>
      </c>
      <c r="F20" s="58">
        <v>0</v>
      </c>
      <c r="G20" s="33">
        <f t="shared" si="0"/>
        <v>0</v>
      </c>
    </row>
    <row r="21" spans="1:7" ht="15" thickBot="1" x14ac:dyDescent="0.4">
      <c r="A21" s="16">
        <v>13</v>
      </c>
      <c r="B21" s="13" t="s">
        <v>39</v>
      </c>
      <c r="C21" s="14" t="s">
        <v>23</v>
      </c>
      <c r="D21" s="17" t="s">
        <v>3</v>
      </c>
      <c r="E21" s="53">
        <v>1</v>
      </c>
      <c r="F21" s="58">
        <v>0</v>
      </c>
      <c r="G21" s="33">
        <f t="shared" ref="G21:G36" si="1">E21*F21</f>
        <v>0</v>
      </c>
    </row>
    <row r="22" spans="1:7" ht="15" thickBot="1" x14ac:dyDescent="0.4">
      <c r="A22" s="16">
        <v>14</v>
      </c>
      <c r="B22" s="13" t="s">
        <v>39</v>
      </c>
      <c r="C22" s="14" t="s">
        <v>22</v>
      </c>
      <c r="D22" s="17" t="s">
        <v>3</v>
      </c>
      <c r="E22" s="53">
        <v>1</v>
      </c>
      <c r="F22" s="58">
        <v>0</v>
      </c>
      <c r="G22" s="33">
        <f t="shared" si="1"/>
        <v>0</v>
      </c>
    </row>
    <row r="23" spans="1:7" ht="15" thickBot="1" x14ac:dyDescent="0.4">
      <c r="A23" s="16">
        <v>15</v>
      </c>
      <c r="B23" s="13" t="s">
        <v>40</v>
      </c>
      <c r="C23" s="14" t="s">
        <v>24</v>
      </c>
      <c r="D23" s="17" t="s">
        <v>3</v>
      </c>
      <c r="E23" s="53">
        <v>1</v>
      </c>
      <c r="F23" s="58">
        <v>0</v>
      </c>
      <c r="G23" s="33">
        <f t="shared" si="1"/>
        <v>0</v>
      </c>
    </row>
    <row r="24" spans="1:7" ht="15" thickBot="1" x14ac:dyDescent="0.4">
      <c r="A24" s="16">
        <v>16</v>
      </c>
      <c r="B24" s="13" t="s">
        <v>41</v>
      </c>
      <c r="C24" s="14" t="s">
        <v>19</v>
      </c>
      <c r="D24" s="17" t="s">
        <v>3</v>
      </c>
      <c r="E24" s="53">
        <v>1</v>
      </c>
      <c r="F24" s="58">
        <v>0</v>
      </c>
      <c r="G24" s="33">
        <f t="shared" si="1"/>
        <v>0</v>
      </c>
    </row>
    <row r="25" spans="1:7" ht="15" thickBot="1" x14ac:dyDescent="0.4">
      <c r="A25" s="16">
        <v>17</v>
      </c>
      <c r="B25" s="13" t="s">
        <v>42</v>
      </c>
      <c r="C25" s="14" t="s">
        <v>20</v>
      </c>
      <c r="D25" s="17" t="s">
        <v>3</v>
      </c>
      <c r="E25" s="53">
        <v>1</v>
      </c>
      <c r="F25" s="58">
        <v>0</v>
      </c>
      <c r="G25" s="33">
        <f t="shared" si="1"/>
        <v>0</v>
      </c>
    </row>
    <row r="26" spans="1:7" ht="15" thickBot="1" x14ac:dyDescent="0.4">
      <c r="A26" s="16">
        <v>18</v>
      </c>
      <c r="B26" s="13" t="s">
        <v>43</v>
      </c>
      <c r="C26" s="14" t="s">
        <v>25</v>
      </c>
      <c r="D26" s="17" t="s">
        <v>3</v>
      </c>
      <c r="E26" s="53">
        <v>1</v>
      </c>
      <c r="F26" s="58">
        <v>0</v>
      </c>
      <c r="G26" s="33">
        <f t="shared" si="1"/>
        <v>0</v>
      </c>
    </row>
    <row r="27" spans="1:7" ht="15" thickBot="1" x14ac:dyDescent="0.4">
      <c r="A27" s="16">
        <v>19</v>
      </c>
      <c r="B27" s="13" t="s">
        <v>44</v>
      </c>
      <c r="C27" s="20" t="s">
        <v>26</v>
      </c>
      <c r="D27" s="17" t="s">
        <v>3</v>
      </c>
      <c r="E27" s="53">
        <v>1</v>
      </c>
      <c r="F27" s="58">
        <v>0</v>
      </c>
      <c r="G27" s="33">
        <f t="shared" si="1"/>
        <v>0</v>
      </c>
    </row>
    <row r="28" spans="1:7" ht="15" thickBot="1" x14ac:dyDescent="0.4">
      <c r="A28" s="16">
        <v>20</v>
      </c>
      <c r="B28" s="18" t="s">
        <v>10</v>
      </c>
      <c r="C28" s="14" t="s">
        <v>11</v>
      </c>
      <c r="D28" s="17" t="s">
        <v>3</v>
      </c>
      <c r="E28" s="53">
        <v>1</v>
      </c>
      <c r="F28" s="58">
        <v>0</v>
      </c>
      <c r="G28" s="33">
        <f t="shared" si="1"/>
        <v>0</v>
      </c>
    </row>
    <row r="29" spans="1:7" ht="15" thickBot="1" x14ac:dyDescent="0.4">
      <c r="A29" s="16">
        <v>21</v>
      </c>
      <c r="B29" s="18" t="s">
        <v>12</v>
      </c>
      <c r="C29" s="21" t="s">
        <v>13</v>
      </c>
      <c r="D29" s="17" t="s">
        <v>3</v>
      </c>
      <c r="E29" s="53">
        <v>1</v>
      </c>
      <c r="F29" s="58">
        <v>0</v>
      </c>
      <c r="G29" s="33">
        <f t="shared" si="1"/>
        <v>0</v>
      </c>
    </row>
    <row r="30" spans="1:7" ht="15" thickBot="1" x14ac:dyDescent="0.4">
      <c r="A30" s="16">
        <v>22</v>
      </c>
      <c r="B30" s="18" t="s">
        <v>14</v>
      </c>
      <c r="C30" s="21" t="s">
        <v>15</v>
      </c>
      <c r="D30" s="17" t="s">
        <v>3</v>
      </c>
      <c r="E30" s="53">
        <v>1</v>
      </c>
      <c r="F30" s="58">
        <v>0</v>
      </c>
      <c r="G30" s="33">
        <f t="shared" si="1"/>
        <v>0</v>
      </c>
    </row>
    <row r="31" spans="1:7" ht="15" thickBot="1" x14ac:dyDescent="0.4">
      <c r="A31" s="16">
        <v>23</v>
      </c>
      <c r="B31" s="18" t="s">
        <v>16</v>
      </c>
      <c r="C31" s="21" t="s">
        <v>17</v>
      </c>
      <c r="D31" s="17" t="s">
        <v>3</v>
      </c>
      <c r="E31" s="53">
        <v>1</v>
      </c>
      <c r="F31" s="58">
        <v>0</v>
      </c>
      <c r="G31" s="33">
        <f t="shared" si="1"/>
        <v>0</v>
      </c>
    </row>
    <row r="32" spans="1:7" ht="15" thickBot="1" x14ac:dyDescent="0.4">
      <c r="A32" s="16">
        <v>24</v>
      </c>
      <c r="B32" s="18" t="s">
        <v>32</v>
      </c>
      <c r="C32" s="21" t="s">
        <v>33</v>
      </c>
      <c r="D32" s="22" t="s">
        <v>3</v>
      </c>
      <c r="E32" s="54">
        <v>1</v>
      </c>
      <c r="F32" s="58">
        <v>0</v>
      </c>
      <c r="G32" s="33">
        <f t="shared" si="1"/>
        <v>0</v>
      </c>
    </row>
    <row r="33" spans="1:7" ht="15" thickBot="1" x14ac:dyDescent="0.4">
      <c r="A33" s="16">
        <v>25</v>
      </c>
      <c r="B33" s="18" t="s">
        <v>75</v>
      </c>
      <c r="C33" s="21" t="s">
        <v>38</v>
      </c>
      <c r="D33" s="22" t="s">
        <v>3</v>
      </c>
      <c r="E33" s="54">
        <v>4</v>
      </c>
      <c r="F33" s="58">
        <v>0</v>
      </c>
      <c r="G33" s="33">
        <f t="shared" si="1"/>
        <v>0</v>
      </c>
    </row>
    <row r="34" spans="1:7" ht="15" thickBot="1" x14ac:dyDescent="0.4">
      <c r="A34" s="16">
        <v>26</v>
      </c>
      <c r="B34" s="18" t="s">
        <v>45</v>
      </c>
      <c r="C34" s="19" t="s">
        <v>46</v>
      </c>
      <c r="D34" s="22" t="s">
        <v>3</v>
      </c>
      <c r="E34" s="54">
        <v>2</v>
      </c>
      <c r="F34" s="58">
        <v>0</v>
      </c>
      <c r="G34" s="33">
        <f t="shared" si="1"/>
        <v>0</v>
      </c>
    </row>
    <row r="35" spans="1:7" ht="15" thickBot="1" x14ac:dyDescent="0.4">
      <c r="A35" s="16">
        <v>27</v>
      </c>
      <c r="B35" s="25" t="s">
        <v>48</v>
      </c>
      <c r="C35" s="19" t="s">
        <v>47</v>
      </c>
      <c r="D35" s="15" t="s">
        <v>3</v>
      </c>
      <c r="E35" s="53">
        <v>11</v>
      </c>
      <c r="F35" s="58">
        <v>0</v>
      </c>
      <c r="G35" s="33">
        <f t="shared" si="1"/>
        <v>0</v>
      </c>
    </row>
    <row r="36" spans="1:7" ht="15" thickBot="1" x14ac:dyDescent="0.4">
      <c r="A36" s="16">
        <v>28</v>
      </c>
      <c r="B36" s="31" t="s">
        <v>50</v>
      </c>
      <c r="C36" s="23" t="s">
        <v>49</v>
      </c>
      <c r="D36" s="24" t="s">
        <v>3</v>
      </c>
      <c r="E36" s="54">
        <v>2</v>
      </c>
      <c r="F36" s="58">
        <v>0</v>
      </c>
      <c r="G36" s="33">
        <f t="shared" si="1"/>
        <v>0</v>
      </c>
    </row>
    <row r="37" spans="1:7" ht="15" thickBot="1" x14ac:dyDescent="0.4">
      <c r="A37" s="16">
        <v>29</v>
      </c>
      <c r="B37" s="31" t="s">
        <v>59</v>
      </c>
      <c r="C37" s="28" t="s">
        <v>60</v>
      </c>
      <c r="D37" s="29" t="s">
        <v>4</v>
      </c>
      <c r="E37" s="54">
        <v>1</v>
      </c>
      <c r="F37" s="58">
        <v>0</v>
      </c>
      <c r="G37" s="34">
        <f t="shared" ref="G37:G41" si="2">SUM(E37*F37)</f>
        <v>0</v>
      </c>
    </row>
    <row r="38" spans="1:7" ht="39.5" thickBot="1" x14ac:dyDescent="0.4">
      <c r="A38" s="16">
        <v>30</v>
      </c>
      <c r="B38" s="32" t="s">
        <v>64</v>
      </c>
      <c r="C38" s="30" t="s">
        <v>61</v>
      </c>
      <c r="D38" s="27" t="s">
        <v>4</v>
      </c>
      <c r="E38" s="53">
        <v>1</v>
      </c>
      <c r="F38" s="58">
        <v>0</v>
      </c>
      <c r="G38" s="34">
        <f t="shared" si="2"/>
        <v>0</v>
      </c>
    </row>
    <row r="39" spans="1:7" ht="65.5" thickBot="1" x14ac:dyDescent="0.4">
      <c r="A39" s="16">
        <v>31</v>
      </c>
      <c r="B39" s="32" t="s">
        <v>65</v>
      </c>
      <c r="C39" s="30" t="s">
        <v>66</v>
      </c>
      <c r="D39" s="27" t="s">
        <v>4</v>
      </c>
      <c r="E39" s="53">
        <v>1</v>
      </c>
      <c r="F39" s="58">
        <v>0</v>
      </c>
      <c r="G39" s="34">
        <f t="shared" si="2"/>
        <v>0</v>
      </c>
    </row>
    <row r="40" spans="1:7" ht="26.5" thickBot="1" x14ac:dyDescent="0.4">
      <c r="A40" s="16">
        <v>32</v>
      </c>
      <c r="B40" s="31" t="s">
        <v>67</v>
      </c>
      <c r="C40" s="23" t="s">
        <v>68</v>
      </c>
      <c r="D40" s="24" t="s">
        <v>4</v>
      </c>
      <c r="E40" s="54">
        <v>1</v>
      </c>
      <c r="F40" s="58">
        <v>0</v>
      </c>
      <c r="G40" s="34">
        <f t="shared" si="2"/>
        <v>0</v>
      </c>
    </row>
    <row r="41" spans="1:7" ht="26.5" thickBot="1" x14ac:dyDescent="0.4">
      <c r="A41" s="16">
        <v>33</v>
      </c>
      <c r="B41" s="18" t="s">
        <v>63</v>
      </c>
      <c r="C41" s="26" t="s">
        <v>62</v>
      </c>
      <c r="D41" s="24" t="s">
        <v>4</v>
      </c>
      <c r="E41" s="54">
        <v>1</v>
      </c>
      <c r="F41" s="58">
        <v>0</v>
      </c>
      <c r="G41" s="34">
        <f t="shared" si="2"/>
        <v>0</v>
      </c>
    </row>
    <row r="42" spans="1:7" s="5" customFormat="1" ht="31.5" customHeight="1" thickBot="1" x14ac:dyDescent="0.4">
      <c r="A42" s="59" t="s">
        <v>58</v>
      </c>
      <c r="B42" s="60"/>
      <c r="C42" s="60"/>
      <c r="D42" s="60"/>
      <c r="E42" s="60"/>
      <c r="F42" s="61"/>
      <c r="G42" s="55">
        <f>SUM(G8,G9,G10,G12,G13,G14,G15,G16,G17,G18,G19,G20,G21,G22,G23,G24,G25,G26,G27,G28,G29,G30,G31,G32,G33,G34,G35,G36,G37,G38,G39,G40,G41)</f>
        <v>0</v>
      </c>
    </row>
  </sheetData>
  <sheetProtection selectLockedCells="1" selectUnlockedCells="1"/>
  <mergeCells count="14">
    <mergeCell ref="A42:F42"/>
    <mergeCell ref="A11:G11"/>
    <mergeCell ref="F1:G1"/>
    <mergeCell ref="F3:G3"/>
    <mergeCell ref="F2:G2"/>
    <mergeCell ref="A1:E4"/>
    <mergeCell ref="G5:G6"/>
    <mergeCell ref="F5:F6"/>
    <mergeCell ref="E5:E6"/>
    <mergeCell ref="B5:B6"/>
    <mergeCell ref="A5:A6"/>
    <mergeCell ref="C5:C6"/>
    <mergeCell ref="D5:D6"/>
    <mergeCell ref="A7:G7"/>
  </mergeCells>
  <pageMargins left="0.7" right="0.7" top="0.75" bottom="0.75" header="0.3" footer="0.3"/>
  <pageSetup paperSize="9" orientation="portrait" r:id="rId1"/>
  <headerFooter>
    <oddHeader>&amp;R&amp;"Calibri"&amp;10&amp;K008000 Do użytku wewnętrznego w GK PGE&amp;1#_x000D_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G14" sqref="G14"/>
    </sheetView>
  </sheetViews>
  <sheetFormatPr defaultRowHeight="14.5" x14ac:dyDescent="0.35"/>
  <cols>
    <col min="1" max="1" width="11.26953125" customWidth="1"/>
  </cols>
  <sheetData>
    <row r="1" spans="1:1" x14ac:dyDescent="0.35">
      <c r="A1" t="s">
        <v>57</v>
      </c>
    </row>
    <row r="2" spans="1:1" x14ac:dyDescent="0.35">
      <c r="A2" t="s">
        <v>7</v>
      </c>
    </row>
    <row r="3" spans="1:1" x14ac:dyDescent="0.35">
      <c r="A3" t="s">
        <v>56</v>
      </c>
    </row>
  </sheetData>
  <pageMargins left="0.7" right="0.7" top="0.75" bottom="0.75" header="0.3" footer="0.3"/>
  <headerFooter>
    <oddHeader>&amp;R&amp;"Calibri"&amp;10&amp;K008000 Do użytku wewnętrznego w GK PGE&amp;1#_x000D_</oddHead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JEUP5JKVCYQC-1398355148-6774</_dlc_DocId>
    <_dlc_DocIdUrl xmlns="a19cb1c7-c5c7-46d4-85ae-d83685407bba">
      <Url>https://swpp2.dms.gkpge.pl/sites/41/_layouts/15/DocIdRedir.aspx?ID=JEUP5JKVCYQC-1398355148-6774</Url>
      <Description>JEUP5JKVCYQC-1398355148-6774</Description>
    </_dlc_DocIdUrl>
    <dmsv2BaseFileName xmlns="http://schemas.microsoft.com/sharepoint/v3">Załącznik nr 2 do SWZ i Umowy - Zestawienie robocizny i części zamiennych.xlsx</dmsv2BaseFileName>
    <dmsv2BaseDisplayName xmlns="http://schemas.microsoft.com/sharepoint/v3">Załącznik nr 2 do SWZ i Umowy - Zestawienie robocizny i części zamiennych</dmsv2BaseDisplayName>
    <dmsv2SWPP2ObjectNumber xmlns="http://schemas.microsoft.com/sharepoint/v3">POST/GEK/CSS/FZR-ELT/00079/2026                   </dmsv2SWPP2ObjectNumber>
    <dmsv2SWPP2SumMD5 xmlns="http://schemas.microsoft.com/sharepoint/v3">1951535a06be0cf3a77b7fca147afc2f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703149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24181225</dmsv2BaseClientSystemDocumentID>
    <dmsv2BaseModifiedByID xmlns="http://schemas.microsoft.com/sharepoint/v3">14002690</dmsv2BaseModifiedByID>
    <dmsv2BaseCreatedByID xmlns="http://schemas.microsoft.com/sharepoint/v3">14002690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276A2856-A93C-43BE-B107-CE0B7BD620A1}"/>
</file>

<file path=customXml/itemProps2.xml><?xml version="1.0" encoding="utf-8"?>
<ds:datastoreItem xmlns:ds="http://schemas.openxmlformats.org/officeDocument/2006/customXml" ds:itemID="{702DAEBD-ABC8-4A71-8080-9707DF06B2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B699334-F826-4C08-9E69-0002586F30D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5F0DD29-9957-4739-BC9D-83ED6E86C9E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WYCENA ZAKRESÓW REMONTÓW POMP</vt:lpstr>
      <vt:lpstr>Arkusz1</vt:lpstr>
    </vt:vector>
  </TitlesOfParts>
  <Company>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Ciemięga Włodzimierz</dc:creator>
  <cp:lastModifiedBy>Stankiewicz Łukasz [PGE GiEK S.A.]</cp:lastModifiedBy>
  <cp:lastPrinted>2019-09-26T06:27:42Z</cp:lastPrinted>
  <dcterms:created xsi:type="dcterms:W3CDTF">2015-05-11T09:37:47Z</dcterms:created>
  <dcterms:modified xsi:type="dcterms:W3CDTF">2026-01-14T13:11:28Z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14114f9-be46-4331-8fe2-8a463f84c1e9_Enabled">
    <vt:lpwstr>true</vt:lpwstr>
  </property>
  <property fmtid="{D5CDD505-2E9C-101B-9397-08002B2CF9AE}" pid="3" name="MSIP_Label_514114f9-be46-4331-8fe2-8a463f84c1e9_SetDate">
    <vt:lpwstr>2026-01-07T05:22:49Z</vt:lpwstr>
  </property>
  <property fmtid="{D5CDD505-2E9C-101B-9397-08002B2CF9AE}" pid="4" name="MSIP_Label_514114f9-be46-4331-8fe2-8a463f84c1e9_Method">
    <vt:lpwstr>Privileged</vt:lpwstr>
  </property>
  <property fmtid="{D5CDD505-2E9C-101B-9397-08002B2CF9AE}" pid="5" name="MSIP_Label_514114f9-be46-4331-8fe2-8a463f84c1e9_Name">
    <vt:lpwstr>ALL-Wewnetrzne-w-GK-PGE</vt:lpwstr>
  </property>
  <property fmtid="{D5CDD505-2E9C-101B-9397-08002B2CF9AE}" pid="6" name="MSIP_Label_514114f9-be46-4331-8fe2-8a463f84c1e9_SiteId">
    <vt:lpwstr>e9895a11-04dc-4848-aa12-7fca9faefb60</vt:lpwstr>
  </property>
  <property fmtid="{D5CDD505-2E9C-101B-9397-08002B2CF9AE}" pid="7" name="MSIP_Label_514114f9-be46-4331-8fe2-8a463f84c1e9_ActionId">
    <vt:lpwstr>086a139a-2b48-49d9-bda3-7435c1e37b16</vt:lpwstr>
  </property>
  <property fmtid="{D5CDD505-2E9C-101B-9397-08002B2CF9AE}" pid="8" name="MSIP_Label_514114f9-be46-4331-8fe2-8a463f84c1e9_ContentBits">
    <vt:lpwstr>1</vt:lpwstr>
  </property>
  <property fmtid="{D5CDD505-2E9C-101B-9397-08002B2CF9AE}" pid="9" name="ContentTypeId">
    <vt:lpwstr>0x010189100047E29E04A5812040BEB20DD03591C18F</vt:lpwstr>
  </property>
  <property fmtid="{D5CDD505-2E9C-101B-9397-08002B2CF9AE}" pid="10" name="_dlc_DocIdItemGuid">
    <vt:lpwstr>aa792de8-3a64-4c58-aefb-4ff770e415dc</vt:lpwstr>
  </property>
</Properties>
</file>